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tabRatio="885"/>
  </bookViews>
  <sheets>
    <sheet name="CA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 l="1"/>
  <c r="E7" i="4" l="1"/>
  <c r="H38" i="4" l="1"/>
  <c r="H7" i="4"/>
  <c r="F16" i="4" l="1"/>
  <c r="G16" i="4"/>
  <c r="H16" i="4"/>
  <c r="F52" i="4"/>
  <c r="G52" i="4"/>
  <c r="H52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<sst xmlns="http://schemas.openxmlformats.org/spreadsheetml/2006/main" count="49" uniqueCount="26">
  <si>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</si>
  <si>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</si>
  <si>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</si>
  <si>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</si>
  <si>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</si>
  <si>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</si>
  <si>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</si>
  <si>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</si>
  <si>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</si>
  <si>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</si>
  <si>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</si>
  <si>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</si>
  <si>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</si>
  <si>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</si>
  <si>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</si>
  <si>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</si>
  <si>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</si>
  <si>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</si>
  <si>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</si>
  <si>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</si>
  <si>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</si>
  <si>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</si>
  <si>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</si>
  <si>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</si>
  <si>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 al 31 de Marzo de 2020</t>
  </si>
  <si>
    <t>FIDEICOMISO CIUDAD INDUSTRIAL DE LEON
Estado Analítico del Ejercicio del Presupuesto de Egresos
Clasificación Administrativa
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</si>
</sst>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25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24">
        <v>2277000</v>
      </c>
      <c r="D7" s="24">
        <v>0</v>
      </c>
      <c r="E7" s="24">
        <f>+C7+D7</f>
        <v>2277000</v>
      </c>
      <c r="F7" s="6">
        <v>703705.96</v>
      </c>
      <c r="G7" s="6">
        <v>703705.96</v>
      </c>
      <c r="H7" s="6">
        <f>+E7-F7</f>
        <v>1573294.04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2277000</v>
      </c>
      <c r="D16" s="9">
        <f t="shared" ref="D16:H16" si="0">SUM(D7:D15)</f>
        <v>0</v>
      </c>
      <c r="E16" s="9">
        <f t="shared" si="0"/>
        <v>2277000</v>
      </c>
      <c r="F16" s="9">
        <f t="shared" si="0"/>
        <v>703705.96</v>
      </c>
      <c r="G16" s="9">
        <f t="shared" si="0"/>
        <v>703705.96</v>
      </c>
      <c r="H16" s="9">
        <f t="shared" si="0"/>
        <v>1573294.04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2277000</v>
      </c>
      <c r="D38" s="24">
        <v>0</v>
      </c>
      <c r="E38" s="24">
        <f>C38+D38</f>
        <v>2277000</v>
      </c>
      <c r="F38" s="20">
        <v>703705.96</v>
      </c>
      <c r="G38" s="20">
        <v>703705.96</v>
      </c>
      <c r="H38" s="20">
        <f>+E38-F38</f>
        <v>1573294.04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2277000</v>
      </c>
      <c r="D52" s="9">
        <f t="shared" ref="D52:H52" si="1">SUM(D38:D51)</f>
        <v>0</v>
      </c>
      <c r="E52" s="9">
        <f t="shared" si="1"/>
        <v>2277000</v>
      </c>
      <c r="F52" s="9">
        <f t="shared" si="1"/>
        <v>703705.96</v>
      </c>
      <c r="G52" s="9">
        <f t="shared" si="1"/>
        <v>703705.96</v>
      </c>
      <c r="H52" s="9">
        <f t="shared" si="1"/>
        <v>1573294.04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2020-07-13T17:14:23Z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